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.uczelnia.awf.krakow.pl\Administracja\Dzial-Zamowien-Publicznych\Postępowania\2024\BIP 2024\wentylacja konserwacja\stare\"/>
    </mc:Choice>
  </mc:AlternateContent>
  <bookViews>
    <workbookView xWindow="0" yWindow="0" windowWidth="25200" windowHeight="11775"/>
  </bookViews>
  <sheets>
    <sheet name="Zadanie 2 CALOREX-SWEGON" sheetId="1" r:id="rId1"/>
  </sheets>
  <definedNames>
    <definedName name="_xlnm.Print_Area" localSheetId="0">'Zadanie 2 CALOREX-SWEGON'!$A$2:$O$29</definedName>
  </definedNames>
  <calcPr calcId="162913"/>
</workbook>
</file>

<file path=xl/calcChain.xml><?xml version="1.0" encoding="utf-8"?>
<calcChain xmlns="http://schemas.openxmlformats.org/spreadsheetml/2006/main">
  <c r="M9" i="1" l="1"/>
  <c r="N9" i="1"/>
  <c r="M10" i="1"/>
  <c r="N10" i="1"/>
  <c r="M11" i="1"/>
  <c r="N11" i="1"/>
  <c r="O11" i="1" s="1"/>
  <c r="M12" i="1"/>
  <c r="N12" i="1"/>
  <c r="M13" i="1"/>
  <c r="N13" i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O12" i="1" l="1"/>
  <c r="O10" i="1"/>
  <c r="O9" i="1"/>
  <c r="O27" i="1" s="1"/>
  <c r="O13" i="1"/>
</calcChain>
</file>

<file path=xl/sharedStrings.xml><?xml version="1.0" encoding="utf-8"?>
<sst xmlns="http://schemas.openxmlformats.org/spreadsheetml/2006/main" count="100" uniqueCount="58">
  <si>
    <t>L.P.</t>
  </si>
  <si>
    <t>Miejsce zamontowania</t>
  </si>
  <si>
    <t>Typ urządzenia</t>
  </si>
  <si>
    <t>Producent</t>
  </si>
  <si>
    <t>Ilość urządzeń</t>
  </si>
  <si>
    <t>Zespół Krytych Pływalni AWF Kraków al. Jana Pawła II 78</t>
  </si>
  <si>
    <r>
      <t>HRD 20/1 V=1900m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</si>
  <si>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t>CALOREX</t>
  </si>
  <si>
    <r>
      <t>HRD 20/2 V=1900m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</si>
  <si>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Delta 12/1 V=6900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</si>
  <si>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Delta 12/2 V=6900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</si>
  <si>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Delta 4 V=3000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</si>
  <si>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t>Razem</t>
  </si>
  <si>
    <t>Kalkulacja ofertowa - dostawa materiałów eksploatacyjnych ( filtrów powietrza i pasków klinowych) do central</t>
  </si>
  <si>
    <t xml:space="preserve">Typ filtra </t>
  </si>
  <si>
    <t xml:space="preserve">Rozmiar filtra </t>
  </si>
  <si>
    <t>Paski klinowe</t>
  </si>
  <si>
    <t>Filtr kasetowy G2                       Filtr kasetowy G3</t>
  </si>
  <si>
    <t>914 x 558 x 50 - 3 szt.         863 x 419 x 50 - 2 szt.</t>
  </si>
  <si>
    <t>SPA1500 - 2 szt.                          SPA2057 - 4 szt.</t>
  </si>
  <si>
    <t>Filtr kasetowy G2            Filtr kasetowy G3</t>
  </si>
  <si>
    <t>Filtr kasetowy G3            Filtr kasetowy G3</t>
  </si>
  <si>
    <t>760 x 610 x 50 - 2 szt.         330 x 533 x 50 - 1 szt.</t>
  </si>
  <si>
    <t>Filtr kasetowy G2            Filtr kasetowy G2</t>
  </si>
  <si>
    <t>610 x 610 x 50 - 2 szt.         330 x 330 x 50 - 1 szt.</t>
  </si>
  <si>
    <t xml:space="preserve">SPA825 - 1 szt.                         SPA1030 - 1 szt.    </t>
  </si>
  <si>
    <t>ilość wymian  filtrów powietrza</t>
  </si>
  <si>
    <t>ilość wymian pasków klinowych</t>
  </si>
  <si>
    <r>
      <t>GOLD 20 DRX Centrala nawiewno-wywiewna z rotacyjnym wymiennikiem ze zintegrowaną automatyką  V=5190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</si>
  <si>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t>SWEGON</t>
  </si>
  <si>
    <t>Filtr kieszeniowy  EU7   (materiał filtracyjny z włókna szklanego)</t>
  </si>
  <si>
    <t xml:space="preserve"> 592 x 592 x 620 - 4 szt.   </t>
  </si>
  <si>
    <r>
      <t>GOLD 20 DSD Centrala nawiewna ze zintegrowaną automatyką V=6720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</si>
  <si>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GOLD 08 DSD Centrala nawiewna ze zintegrowaną automatyką V=3600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</si>
  <si>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t xml:space="preserve">880 x 440 x 130 - 1 szt.   </t>
  </si>
  <si>
    <r>
      <t>GOLD 25 DRX Centrala nawiewno-wywiewna z rotacyjnym wymiennikiem ze zintegrowaną automatyką V=5935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</si>
  <si>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t xml:space="preserve"> 287 x 592 x 620 - 2 szt.    592 x 592 x 620 - 4 szt.</t>
  </si>
  <si>
    <r>
      <t>GOLD 14 DSD Centrala nawiewna ze zintegrowaną automatyką V=4480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</si>
  <si>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GOLD 14 DSD Centrala nawiewna ze zintegrowaną automatyką V=3960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</si>
  <si>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GOLD 14 DRX Centrala nawiewno-wywiewna z rotacyjnym wymiennikiem ze zintegrowaną automatyką V=2980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</si>
  <si>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GOLD 04 DRX Centrala nawiewno-wywiewna z rotacyjnym wymiennikiem ze zintegrowaną automatyką V=790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</si>
  <si>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t xml:space="preserve"> 355 x 425 x 335 - 4 szt.   </t>
  </si>
  <si>
    <r>
      <t>GOLD 20 DSD Centrala nawiewna ze zintegrowaną automatyką.V=6700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</si>
  <si>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t>Pawilon Naukowo Dydaktyczny nr III AWF Kraków al. Jana Pawła II 78</t>
  </si>
  <si>
    <t>PM LUFT GOLD  12                                                    3,6 KW</t>
  </si>
  <si>
    <t>355 x 425 x 335 - 4 szt.</t>
  </si>
  <si>
    <t>PM LUFT GOLD   08C 1121                                                       13,1 KW</t>
  </si>
  <si>
    <t>440 x 515 x 400 - 4 szt.</t>
  </si>
  <si>
    <t xml:space="preserve"> wentylacyjnych CALOREX oraz SWEGON zainstalowanych w Zespole Krytych Pływalni i Pawilonie Naukowo Dydaktycznym nr III, Akademii Wychowania Fizycznego im. Bronisława Czecha w Krakowie </t>
  </si>
  <si>
    <t xml:space="preserve">SPA1320 - 2 szt.                         SPA1000 - 2 szt.    </t>
  </si>
  <si>
    <t>koszt wymiany filtrów powietrza brutto                      [PLN]   poz. 5 x poz. 6 x poz 10</t>
  </si>
  <si>
    <t>koszt wymiany pasków klinowych brutto                      [PLN]   poz. 5 x poz. 7 x poz 12</t>
  </si>
  <si>
    <t>Koszt brutto                  [PLN]     poz. 13+ poz. 14</t>
  </si>
  <si>
    <t>Cena jednostkowa filtrów powietrza</t>
  </si>
  <si>
    <t>Cena jednostkowa pasków klinowych</t>
  </si>
  <si>
    <t>Zadanie częściowe nr 2 załącznik nr 2B do ogłoszenia</t>
  </si>
  <si>
    <t>netto</t>
  </si>
  <si>
    <t>Znak sprawy : K-2.381/21/BIP/2024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</si>
</sst>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4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1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44" fontId="4" fillId="2" borderId="2" xfId="1" applyFont="1" applyFill="1" applyBorder="1" applyAlignment="1">
      <alignment horizontal="center" vertical="center"/>
    </xf>
    <xf numFmtId="44" fontId="4" fillId="2" borderId="1" xfId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4" fontId="0" fillId="2" borderId="0" xfId="0" applyNumberFormat="1" applyFill="1"/>
    <xf numFmtId="8" fontId="4" fillId="2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4" fontId="4" fillId="2" borderId="3" xfId="1" applyFont="1" applyFill="1" applyBorder="1" applyAlignment="1">
      <alignment horizontal="center" vertical="center"/>
    </xf>
    <xf numFmtId="44" fontId="4" fillId="2" borderId="3" xfId="1" applyFont="1" applyFill="1" applyBorder="1" applyAlignment="1">
      <alignment horizontal="left" vertical="center"/>
    </xf>
    <xf numFmtId="8" fontId="0" fillId="2" borderId="4" xfId="0" applyNumberFormat="1" applyFill="1" applyBorder="1"/>
    <xf numFmtId="44" fontId="4" fillId="2" borderId="0" xfId="1" applyFont="1" applyFill="1" applyBorder="1" applyAlignment="1">
      <alignment horizontal="left" vertical="center"/>
    </xf>
    <xf numFmtId="0" fontId="2" fillId="2" borderId="0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90" zoomScaleNormal="90" workbookViewId="0">
      <selection sqref="A1:O1"/>
    </sheetView>
  </sheetViews>
  <sheetFormatPr defaultRowHeight="14.25"/>
  <cols>
    <col min="1" max="1" width="7.5" style="1" bestFit="1" customWidth="1"/>
    <col min="2" max="2" width="20" style="1" customWidth="1"/>
    <col min="3" max="3" width="26.875" style="1" customWidth="1"/>
    <col min="4" max="4" width="12" style="1" bestFit="1" customWidth="1"/>
    <col min="5" max="7" width="10.625" style="1" customWidth="1"/>
    <col min="8" max="8" width="14.125" style="1" customWidth="1"/>
    <col min="9" max="10" width="14" style="1" customWidth="1"/>
    <col min="11" max="12" width="12.25" style="1" customWidth="1"/>
    <col min="13" max="15" width="11" style="1" customWidth="1"/>
    <col min="16" max="16" width="11" style="1" bestFit="1" customWidth="1"/>
    <col min="17" max="17" width="10.375" style="1" bestFit="1" customWidth="1"/>
    <col min="18" max="16384" width="9" style="1"/>
  </cols>
  <sheetData>
    <row r="1" spans="1:17" ht="15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7" ht="15.75">
      <c r="A2" s="28" t="s">
        <v>55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7" ht="18" customHeight="1">
      <c r="A4" s="21" t="s">
        <v>13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7" ht="18" customHeight="1">
      <c r="A5" s="21" t="s">
        <v>48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7" spans="1:1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</row>
    <row r="8" spans="1:17" ht="69.75" customHeight="1">
      <c r="A8" s="9" t="s">
        <v>0</v>
      </c>
      <c r="B8" s="10" t="s">
        <v>1</v>
      </c>
      <c r="C8" s="10" t="s">
        <v>2</v>
      </c>
      <c r="D8" s="10" t="s">
        <v>3</v>
      </c>
      <c r="E8" s="11" t="s">
        <v>4</v>
      </c>
      <c r="F8" s="11" t="s">
        <v>26</v>
      </c>
      <c r="G8" s="11" t="s">
        <v>27</v>
      </c>
      <c r="H8" s="12" t="s">
        <v>14</v>
      </c>
      <c r="I8" s="12" t="s">
        <v>15</v>
      </c>
      <c r="J8" s="12" t="s">
        <v>53</v>
      </c>
      <c r="K8" s="12" t="s">
        <v>16</v>
      </c>
      <c r="L8" s="12" t="s">
        <v>54</v>
      </c>
      <c r="M8" s="10" t="s">
        <v>50</v>
      </c>
      <c r="N8" s="10" t="s">
        <v>51</v>
      </c>
      <c r="O8" s="10" t="s">
        <v>52</v>
      </c>
    </row>
    <row r="9" spans="1:17" ht="38.25">
      <c r="A9" s="3">
        <v>1</v>
      </c>
      <c r="B9" s="22" t="s">
        <v>5</v>
      </c>
      <c r="C9" s="4" t="s">
        <v>6</v>
      </c>
      <c r="D9" s="5" t="s">
        <v>7</v>
      </c>
      <c r="E9" s="2">
        <v>1</v>
      </c>
      <c r="F9" s="2">
        <v>2</v>
      </c>
      <c r="G9" s="2">
        <v>1</v>
      </c>
      <c r="H9" s="4" t="s">
        <v>17</v>
      </c>
      <c r="I9" s="5" t="s">
        <v>18</v>
      </c>
      <c r="J9" s="6"/>
      <c r="K9" s="5" t="s">
        <v>19</v>
      </c>
      <c r="L9" s="6"/>
      <c r="M9" s="6">
        <f t="shared" ref="M9:M26" si="0">E9*F9*J9</f>
        <v>0</v>
      </c>
      <c r="N9" s="6">
        <f>E9*G9*L9</f>
        <v>0</v>
      </c>
      <c r="O9" s="7">
        <f t="shared" ref="O9:O26" si="1">(M9+N9)</f>
        <v>0</v>
      </c>
      <c r="P9" s="20"/>
      <c r="Q9" s="13"/>
    </row>
    <row r="10" spans="1:17" ht="38.25">
      <c r="A10" s="3">
        <v>2</v>
      </c>
      <c r="B10" s="23"/>
      <c r="C10" s="4" t="s">
        <v>8</v>
      </c>
      <c r="D10" s="5" t="s">
        <v>7</v>
      </c>
      <c r="E10" s="2">
        <v>1</v>
      </c>
      <c r="F10" s="2">
        <v>2</v>
      </c>
      <c r="G10" s="2">
        <v>1</v>
      </c>
      <c r="H10" s="4" t="s">
        <v>20</v>
      </c>
      <c r="I10" s="5" t="s">
        <v>18</v>
      </c>
      <c r="J10" s="6"/>
      <c r="K10" s="5" t="s">
        <v>19</v>
      </c>
      <c r="L10" s="6"/>
      <c r="M10" s="6">
        <f t="shared" si="0"/>
        <v>0</v>
      </c>
      <c r="N10" s="6">
        <f>E10*G10*L10</f>
        <v>0</v>
      </c>
      <c r="O10" s="7">
        <f t="shared" si="1"/>
        <v>0</v>
      </c>
      <c r="P10" s="20"/>
      <c r="Q10" s="13"/>
    </row>
    <row r="11" spans="1:17" ht="38.25">
      <c r="A11" s="3">
        <v>3</v>
      </c>
      <c r="B11" s="23"/>
      <c r="C11" s="4" t="s">
        <v>9</v>
      </c>
      <c r="D11" s="5" t="s">
        <v>7</v>
      </c>
      <c r="E11" s="2">
        <v>1</v>
      </c>
      <c r="F11" s="2">
        <v>2</v>
      </c>
      <c r="G11" s="2">
        <v>1</v>
      </c>
      <c r="H11" s="4" t="s">
        <v>21</v>
      </c>
      <c r="I11" s="5" t="s">
        <v>22</v>
      </c>
      <c r="J11" s="6"/>
      <c r="K11" s="5" t="s">
        <v>49</v>
      </c>
      <c r="L11" s="6"/>
      <c r="M11" s="6">
        <f t="shared" si="0"/>
        <v>0</v>
      </c>
      <c r="N11" s="6">
        <f>E11*G11*L11</f>
        <v>0</v>
      </c>
      <c r="O11" s="7">
        <f t="shared" si="1"/>
        <v>0</v>
      </c>
      <c r="P11" s="20"/>
      <c r="Q11" s="13"/>
    </row>
    <row r="12" spans="1:17" ht="38.25">
      <c r="A12" s="3">
        <v>4</v>
      </c>
      <c r="B12" s="23"/>
      <c r="C12" s="4" t="s">
        <v>10</v>
      </c>
      <c r="D12" s="5" t="s">
        <v>7</v>
      </c>
      <c r="E12" s="2">
        <v>1</v>
      </c>
      <c r="F12" s="2">
        <v>2</v>
      </c>
      <c r="G12" s="2">
        <v>1</v>
      </c>
      <c r="H12" s="4" t="s">
        <v>21</v>
      </c>
      <c r="I12" s="5" t="s">
        <v>22</v>
      </c>
      <c r="J12" s="6"/>
      <c r="K12" s="5" t="s">
        <v>49</v>
      </c>
      <c r="L12" s="6"/>
      <c r="M12" s="6">
        <f t="shared" si="0"/>
        <v>0</v>
      </c>
      <c r="N12" s="6">
        <f>E12*G12*L12</f>
        <v>0</v>
      </c>
      <c r="O12" s="7">
        <f t="shared" si="1"/>
        <v>0</v>
      </c>
      <c r="P12" s="20"/>
      <c r="Q12" s="13"/>
    </row>
    <row r="13" spans="1:17" ht="38.25">
      <c r="A13" s="3">
        <v>5</v>
      </c>
      <c r="B13" s="23"/>
      <c r="C13" s="4" t="s">
        <v>11</v>
      </c>
      <c r="D13" s="5" t="s">
        <v>7</v>
      </c>
      <c r="E13" s="2">
        <v>1</v>
      </c>
      <c r="F13" s="2">
        <v>2</v>
      </c>
      <c r="G13" s="2">
        <v>1</v>
      </c>
      <c r="H13" s="4" t="s">
        <v>23</v>
      </c>
      <c r="I13" s="5" t="s">
        <v>24</v>
      </c>
      <c r="J13" s="6"/>
      <c r="K13" s="5" t="s">
        <v>25</v>
      </c>
      <c r="L13" s="6"/>
      <c r="M13" s="6">
        <f t="shared" si="0"/>
        <v>0</v>
      </c>
      <c r="N13" s="6">
        <f>E13*G13*L13</f>
        <v>0</v>
      </c>
      <c r="O13" s="7">
        <f t="shared" si="1"/>
        <v>0</v>
      </c>
      <c r="P13" s="20"/>
      <c r="Q13" s="13"/>
    </row>
    <row r="14" spans="1:17" ht="41.25" customHeight="1">
      <c r="A14" s="3">
        <v>6</v>
      </c>
      <c r="B14" s="23"/>
      <c r="C14" s="4" t="s">
        <v>28</v>
      </c>
      <c r="D14" s="5" t="s">
        <v>29</v>
      </c>
      <c r="E14" s="2">
        <v>1</v>
      </c>
      <c r="F14" s="2">
        <v>2</v>
      </c>
      <c r="G14" s="2">
        <v>1</v>
      </c>
      <c r="H14" s="5" t="s">
        <v>30</v>
      </c>
      <c r="I14" s="5" t="s">
        <v>31</v>
      </c>
      <c r="J14" s="14"/>
      <c r="K14" s="19"/>
      <c r="L14" s="19"/>
      <c r="M14" s="6">
        <f t="shared" si="0"/>
        <v>0</v>
      </c>
      <c r="N14" s="19"/>
      <c r="O14" s="7">
        <f t="shared" si="1"/>
        <v>0</v>
      </c>
      <c r="P14" s="20"/>
    </row>
    <row r="15" spans="1:17" ht="41.25" customHeight="1">
      <c r="A15" s="3">
        <v>7</v>
      </c>
      <c r="B15" s="23"/>
      <c r="C15" s="4" t="s">
        <v>32</v>
      </c>
      <c r="D15" s="5" t="s">
        <v>29</v>
      </c>
      <c r="E15" s="2">
        <v>1</v>
      </c>
      <c r="F15" s="2">
        <v>2</v>
      </c>
      <c r="G15" s="2">
        <v>1</v>
      </c>
      <c r="H15" s="5" t="s">
        <v>30</v>
      </c>
      <c r="I15" s="5" t="s">
        <v>31</v>
      </c>
      <c r="J15" s="14"/>
      <c r="K15" s="19"/>
      <c r="L15" s="19"/>
      <c r="M15" s="6">
        <f t="shared" si="0"/>
        <v>0</v>
      </c>
      <c r="N15" s="19"/>
      <c r="O15" s="7">
        <f t="shared" si="1"/>
        <v>0</v>
      </c>
      <c r="P15" s="20"/>
    </row>
    <row r="16" spans="1:17" ht="41.25" customHeight="1">
      <c r="A16" s="3">
        <v>8</v>
      </c>
      <c r="B16" s="23"/>
      <c r="C16" s="4" t="s">
        <v>33</v>
      </c>
      <c r="D16" s="5" t="s">
        <v>29</v>
      </c>
      <c r="E16" s="2">
        <v>1</v>
      </c>
      <c r="F16" s="2">
        <v>2</v>
      </c>
      <c r="G16" s="2">
        <v>1</v>
      </c>
      <c r="H16" s="5" t="s">
        <v>30</v>
      </c>
      <c r="I16" s="5" t="s">
        <v>34</v>
      </c>
      <c r="J16" s="14"/>
      <c r="K16" s="19"/>
      <c r="L16" s="19"/>
      <c r="M16" s="6">
        <f t="shared" si="0"/>
        <v>0</v>
      </c>
      <c r="N16" s="19"/>
      <c r="O16" s="7">
        <f t="shared" si="1"/>
        <v>0</v>
      </c>
      <c r="P16" s="20"/>
    </row>
    <row r="17" spans="1:16" ht="41.25" customHeight="1">
      <c r="A17" s="3">
        <v>9</v>
      </c>
      <c r="B17" s="23"/>
      <c r="C17" s="4" t="s">
        <v>33</v>
      </c>
      <c r="D17" s="5" t="s">
        <v>29</v>
      </c>
      <c r="E17" s="2">
        <v>1</v>
      </c>
      <c r="F17" s="2">
        <v>2</v>
      </c>
      <c r="G17" s="2">
        <v>1</v>
      </c>
      <c r="H17" s="5" t="s">
        <v>30</v>
      </c>
      <c r="I17" s="5" t="s">
        <v>34</v>
      </c>
      <c r="J17" s="14"/>
      <c r="K17" s="19"/>
      <c r="L17" s="19"/>
      <c r="M17" s="6">
        <f t="shared" si="0"/>
        <v>0</v>
      </c>
      <c r="N17" s="19"/>
      <c r="O17" s="7">
        <f t="shared" si="1"/>
        <v>0</v>
      </c>
      <c r="P17" s="20"/>
    </row>
    <row r="18" spans="1:16" ht="41.25" customHeight="1">
      <c r="A18" s="3">
        <v>10</v>
      </c>
      <c r="B18" s="23"/>
      <c r="C18" s="4" t="s">
        <v>35</v>
      </c>
      <c r="D18" s="5" t="s">
        <v>29</v>
      </c>
      <c r="E18" s="2">
        <v>1</v>
      </c>
      <c r="F18" s="2">
        <v>2</v>
      </c>
      <c r="G18" s="2">
        <v>1</v>
      </c>
      <c r="H18" s="5" t="s">
        <v>30</v>
      </c>
      <c r="I18" s="5" t="s">
        <v>36</v>
      </c>
      <c r="J18" s="14"/>
      <c r="K18" s="19"/>
      <c r="L18" s="19"/>
      <c r="M18" s="6">
        <f t="shared" si="0"/>
        <v>0</v>
      </c>
      <c r="N18" s="19"/>
      <c r="O18" s="7">
        <f t="shared" si="1"/>
        <v>0</v>
      </c>
      <c r="P18" s="20"/>
    </row>
    <row r="19" spans="1:16" ht="41.25" customHeight="1">
      <c r="A19" s="3">
        <v>11</v>
      </c>
      <c r="B19" s="23"/>
      <c r="C19" s="4" t="s">
        <v>37</v>
      </c>
      <c r="D19" s="5" t="s">
        <v>29</v>
      </c>
      <c r="E19" s="2">
        <v>1</v>
      </c>
      <c r="F19" s="2">
        <v>2</v>
      </c>
      <c r="G19" s="2">
        <v>1</v>
      </c>
      <c r="H19" s="5" t="s">
        <v>30</v>
      </c>
      <c r="I19" s="5" t="s">
        <v>31</v>
      </c>
      <c r="J19" s="14"/>
      <c r="K19" s="19"/>
      <c r="L19" s="19"/>
      <c r="M19" s="6">
        <f t="shared" si="0"/>
        <v>0</v>
      </c>
      <c r="N19" s="19"/>
      <c r="O19" s="7">
        <f t="shared" si="1"/>
        <v>0</v>
      </c>
      <c r="P19" s="20"/>
    </row>
    <row r="20" spans="1:16" ht="41.25" customHeight="1">
      <c r="A20" s="3">
        <v>12</v>
      </c>
      <c r="B20" s="23"/>
      <c r="C20" s="4" t="s">
        <v>38</v>
      </c>
      <c r="D20" s="5" t="s">
        <v>29</v>
      </c>
      <c r="E20" s="2">
        <v>1</v>
      </c>
      <c r="F20" s="2">
        <v>2</v>
      </c>
      <c r="G20" s="2">
        <v>1</v>
      </c>
      <c r="H20" s="5" t="s">
        <v>30</v>
      </c>
      <c r="I20" s="5" t="s">
        <v>31</v>
      </c>
      <c r="J20" s="14"/>
      <c r="K20" s="19"/>
      <c r="L20" s="19"/>
      <c r="M20" s="6">
        <f t="shared" si="0"/>
        <v>0</v>
      </c>
      <c r="N20" s="19"/>
      <c r="O20" s="7">
        <f t="shared" si="1"/>
        <v>0</v>
      </c>
      <c r="P20" s="20"/>
    </row>
    <row r="21" spans="1:16" ht="41.25" customHeight="1">
      <c r="A21" s="3">
        <v>13</v>
      </c>
      <c r="B21" s="23"/>
      <c r="C21" s="4" t="s">
        <v>39</v>
      </c>
      <c r="D21" s="5" t="s">
        <v>29</v>
      </c>
      <c r="E21" s="2">
        <v>1</v>
      </c>
      <c r="F21" s="2">
        <v>2</v>
      </c>
      <c r="G21" s="2">
        <v>1</v>
      </c>
      <c r="H21" s="5" t="s">
        <v>30</v>
      </c>
      <c r="I21" s="5" t="s">
        <v>31</v>
      </c>
      <c r="J21" s="14"/>
      <c r="K21" s="19"/>
      <c r="L21" s="19"/>
      <c r="M21" s="6">
        <f t="shared" si="0"/>
        <v>0</v>
      </c>
      <c r="N21" s="19"/>
      <c r="O21" s="7">
        <f t="shared" si="1"/>
        <v>0</v>
      </c>
      <c r="P21" s="20"/>
    </row>
    <row r="22" spans="1:16" ht="41.25" customHeight="1">
      <c r="A22" s="3">
        <v>14</v>
      </c>
      <c r="B22" s="23"/>
      <c r="C22" s="4" t="s">
        <v>40</v>
      </c>
      <c r="D22" s="5" t="s">
        <v>29</v>
      </c>
      <c r="E22" s="2">
        <v>1</v>
      </c>
      <c r="F22" s="2">
        <v>2</v>
      </c>
      <c r="G22" s="2">
        <v>1</v>
      </c>
      <c r="H22" s="5" t="s">
        <v>30</v>
      </c>
      <c r="I22" s="5" t="s">
        <v>41</v>
      </c>
      <c r="J22" s="14"/>
      <c r="K22" s="19"/>
      <c r="L22" s="19"/>
      <c r="M22" s="6">
        <f t="shared" si="0"/>
        <v>0</v>
      </c>
      <c r="N22" s="19"/>
      <c r="O22" s="7">
        <f t="shared" si="1"/>
        <v>0</v>
      </c>
      <c r="P22" s="20"/>
    </row>
    <row r="23" spans="1:16" ht="41.25" customHeight="1">
      <c r="A23" s="3">
        <v>15</v>
      </c>
      <c r="B23" s="23"/>
      <c r="C23" s="4" t="s">
        <v>42</v>
      </c>
      <c r="D23" s="5" t="s">
        <v>29</v>
      </c>
      <c r="E23" s="2">
        <v>1</v>
      </c>
      <c r="F23" s="2">
        <v>2</v>
      </c>
      <c r="G23" s="2">
        <v>1</v>
      </c>
      <c r="H23" s="5" t="s">
        <v>30</v>
      </c>
      <c r="I23" s="5" t="s">
        <v>31</v>
      </c>
      <c r="J23" s="14"/>
      <c r="K23" s="19"/>
      <c r="L23" s="19"/>
      <c r="M23" s="6">
        <f t="shared" si="0"/>
        <v>0</v>
      </c>
      <c r="N23" s="19"/>
      <c r="O23" s="7">
        <f t="shared" si="1"/>
        <v>0</v>
      </c>
      <c r="P23" s="20"/>
    </row>
    <row r="24" spans="1:16" ht="41.25" customHeight="1">
      <c r="A24" s="3">
        <v>16</v>
      </c>
      <c r="B24" s="24"/>
      <c r="C24" s="4" t="s">
        <v>32</v>
      </c>
      <c r="D24" s="5" t="s">
        <v>29</v>
      </c>
      <c r="E24" s="2">
        <v>1</v>
      </c>
      <c r="F24" s="2">
        <v>2</v>
      </c>
      <c r="G24" s="2">
        <v>1</v>
      </c>
      <c r="H24" s="5" t="s">
        <v>30</v>
      </c>
      <c r="I24" s="5" t="s">
        <v>31</v>
      </c>
      <c r="J24" s="14"/>
      <c r="K24" s="19"/>
      <c r="L24" s="19"/>
      <c r="M24" s="6">
        <f t="shared" si="0"/>
        <v>0</v>
      </c>
      <c r="N24" s="19"/>
      <c r="O24" s="7">
        <f t="shared" si="1"/>
        <v>0</v>
      </c>
      <c r="P24" s="20"/>
    </row>
    <row r="25" spans="1:16" ht="41.25" customHeight="1">
      <c r="A25" s="3">
        <v>17</v>
      </c>
      <c r="B25" s="25" t="s">
        <v>43</v>
      </c>
      <c r="C25" s="15" t="s">
        <v>44</v>
      </c>
      <c r="D25" s="3" t="s">
        <v>29</v>
      </c>
      <c r="E25" s="2">
        <v>1</v>
      </c>
      <c r="F25" s="2">
        <v>2</v>
      </c>
      <c r="G25" s="2">
        <v>1</v>
      </c>
      <c r="H25" s="5" t="s">
        <v>30</v>
      </c>
      <c r="I25" s="16" t="s">
        <v>45</v>
      </c>
      <c r="J25" s="14"/>
      <c r="K25" s="19"/>
      <c r="L25" s="19"/>
      <c r="M25" s="6">
        <f t="shared" si="0"/>
        <v>0</v>
      </c>
      <c r="N25" s="19"/>
      <c r="O25" s="7">
        <f t="shared" si="1"/>
        <v>0</v>
      </c>
      <c r="P25" s="20"/>
    </row>
    <row r="26" spans="1:16" ht="41.25" customHeight="1">
      <c r="A26" s="3">
        <v>18</v>
      </c>
      <c r="B26" s="26"/>
      <c r="C26" s="15" t="s">
        <v>46</v>
      </c>
      <c r="D26" s="3" t="s">
        <v>29</v>
      </c>
      <c r="E26" s="2">
        <v>1</v>
      </c>
      <c r="F26" s="2">
        <v>2</v>
      </c>
      <c r="G26" s="2">
        <v>1</v>
      </c>
      <c r="H26" s="5" t="s">
        <v>30</v>
      </c>
      <c r="I26" s="16" t="s">
        <v>47</v>
      </c>
      <c r="J26" s="14"/>
      <c r="K26" s="19"/>
      <c r="L26" s="19"/>
      <c r="M26" s="6">
        <f t="shared" si="0"/>
        <v>0</v>
      </c>
      <c r="N26" s="19"/>
      <c r="O26" s="7">
        <f t="shared" si="1"/>
        <v>0</v>
      </c>
      <c r="P26" s="7" t="s">
        <v>56</v>
      </c>
    </row>
    <row r="27" spans="1:16">
      <c r="N27" s="17" t="s">
        <v>12</v>
      </c>
      <c r="O27" s="18">
        <f>SUM(O9:O26)</f>
        <v>0</v>
      </c>
    </row>
  </sheetData>
  <mergeCells count="6">
    <mergeCell ref="A5:O5"/>
    <mergeCell ref="A4:O4"/>
    <mergeCell ref="B9:B24"/>
    <mergeCell ref="B25:B26"/>
    <mergeCell ref="A1:O1"/>
    <mergeCell ref="A2:O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2 CALOREX-SWEGON</vt:lpstr>
      <vt:lpstr>'Zadanie 2 CALOREX-SWEGON'!Obszar_wydruku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Tadeusz Józefczyk</cp:lastModifiedBy>
  <cp:lastPrinted>2017-05-09T11:54:38Z</cp:lastPrinted>
  <dcterms:created xsi:type="dcterms:W3CDTF">2016-04-27T08:26:54Z</dcterms:created>
  <dcterms:modified xsi:type="dcterms:W3CDTF">2024-04-12T09:47:18Z</dcterms:modified>
</cp:coreProperties>
</file>